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tres\Desktop\"/>
    </mc:Choice>
  </mc:AlternateContent>
  <xr:revisionPtr revIDLastSave="0" documentId="13_ncr:1_{F88C6295-2D77-452C-9E99-F87A7D26C189}" xr6:coauthVersionLast="47" xr6:coauthVersionMax="47" xr10:uidLastSave="{00000000-0000-0000-0000-000000000000}"/>
  <bookViews>
    <workbookView xWindow="-108" yWindow="-108" windowWidth="23256" windowHeight="12576" activeTab="2" xr2:uid="{E689689C-808A-4647-BA58-CF2FFA568677}"/>
  </bookViews>
  <sheets>
    <sheet name="Posibilidades de consumo" sheetId="1" r:id="rId1"/>
    <sheet name="Utilidad marginal" sheetId="2" r:id="rId2"/>
    <sheet name="Maximixación de la utilidad" sheetId="3" r:id="rId3"/>
    <sheet name="Hoja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F15" i="3"/>
  <c r="D15" i="3" s="1"/>
  <c r="F14" i="3"/>
  <c r="F13" i="3"/>
  <c r="C14" i="3"/>
  <c r="D14" i="3" s="1"/>
  <c r="C13" i="3"/>
  <c r="D13" i="3" s="1"/>
  <c r="C12" i="3"/>
  <c r="D12" i="3" s="1"/>
  <c r="C11" i="3"/>
  <c r="D11" i="3" s="1"/>
  <c r="F4" i="2"/>
  <c r="F5" i="2"/>
  <c r="F6" i="2"/>
  <c r="F7" i="2"/>
  <c r="F8" i="2"/>
  <c r="F9" i="2"/>
  <c r="F10" i="2"/>
  <c r="F11" i="2"/>
  <c r="F12" i="2"/>
  <c r="F3" i="2"/>
  <c r="C12" i="2"/>
  <c r="C11" i="2"/>
  <c r="C10" i="2"/>
  <c r="C9" i="2"/>
  <c r="C8" i="2"/>
  <c r="C7" i="2"/>
  <c r="C6" i="2"/>
  <c r="C5" i="2"/>
  <c r="C4" i="2"/>
  <c r="C3" i="2"/>
  <c r="F9" i="1"/>
  <c r="F8" i="1"/>
  <c r="F7" i="1"/>
  <c r="F6" i="1"/>
  <c r="F5" i="1"/>
  <c r="E9" i="1"/>
  <c r="E8" i="1"/>
  <c r="E7" i="1"/>
  <c r="E6" i="1"/>
  <c r="E5" i="1"/>
  <c r="D9" i="1"/>
  <c r="D8" i="1"/>
  <c r="D7" i="1"/>
  <c r="D6" i="1"/>
  <c r="D5" i="1"/>
  <c r="H2" i="1"/>
  <c r="G2" i="1"/>
</calcChain>
</file>

<file path=xl/sharedStrings.xml><?xml version="1.0" encoding="utf-8"?>
<sst xmlns="http://schemas.openxmlformats.org/spreadsheetml/2006/main" count="67" uniqueCount="58">
  <si>
    <t>Asequible:</t>
  </si>
  <si>
    <t>Inasequible:</t>
  </si>
  <si>
    <t>PELICULA</t>
  </si>
  <si>
    <t>GASEOSA</t>
  </si>
  <si>
    <t>PROBABILIDADES</t>
  </si>
  <si>
    <t>MAXIMO PELICULA</t>
  </si>
  <si>
    <t>MAXIMO GASEOSA</t>
  </si>
  <si>
    <t>POSIBILIDADES</t>
  </si>
  <si>
    <t>PRES PELI</t>
  </si>
  <si>
    <t>PRES GASESO</t>
  </si>
  <si>
    <t>TOTAL</t>
  </si>
  <si>
    <t>A</t>
  </si>
  <si>
    <t>B</t>
  </si>
  <si>
    <t>C</t>
  </si>
  <si>
    <t>D</t>
  </si>
  <si>
    <t>E</t>
  </si>
  <si>
    <t>Todos los puntos que estan sobre su línea de restricción presupuestaria</t>
  </si>
  <si>
    <t>o en el área debajo de la misma (donde tiene la campacidad de compra)</t>
  </si>
  <si>
    <t>Son todos los puntos que estan fuera de línea de restricción presupuestaria</t>
  </si>
  <si>
    <t>(no hay capacidad de compa). Es inalcanzable.</t>
  </si>
  <si>
    <t>PELICULAS</t>
  </si>
  <si>
    <t>GASEOSAS</t>
  </si>
  <si>
    <t>Cantidad (Por mes)</t>
  </si>
  <si>
    <t>Utilidad total</t>
  </si>
  <si>
    <t>Cajas por mes</t>
  </si>
  <si>
    <t>Utilidad marginal</t>
  </si>
  <si>
    <t>Utildad marginal</t>
  </si>
  <si>
    <t>Se le pide:</t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</si>
  <si>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Que es utilidad total?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</si>
  <si>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Indique que ve en la tabla con relación en cuanto la cantidad por mes de películas vistas aumenta, que sucede con la utilidad total.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</si>
  <si>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Indique que sucede con la utilidad total si la cantidad por mes disminuye.</t>
    </r>
  </si>
  <si>
    <r>
      <t>d)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Que es utilidad marginal?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</si>
  <si>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Calcule e indique en la tabla la utilidad marginal tanto para películas como para gaseosas.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</si>
  <si>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Grafique la utilidad marginal de las gaseosas</t>
    </r>
  </si>
  <si>
    <t>Es el beneficio total que una persona obtiene a partir de su consumo de bienes</t>
  </si>
  <si>
    <t>A mayor consumo mayor utilidad total.</t>
  </si>
  <si>
    <t>La utilidad total disminuye y deben revisarse los casos si esa utiidad esta quedando en otro producto de la empresa o la campetencia esta ganando parte de ese mercadeo o factores externos, ambientales, etc.</t>
  </si>
  <si>
    <t>Es el cambio en la utilidad total que resulta del incremento de una unidad en la cantidad consumida del bien.</t>
  </si>
  <si>
    <t>Se dejó en tabla</t>
  </si>
  <si>
    <t>Utilidad marginal decreciente</t>
  </si>
  <si>
    <r>
      <t>a)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>Indicar cuál es posibilidad de consumo que le proporciona mayor utilidad total a Maria</t>
    </r>
  </si>
  <si>
    <r>
      <t>b)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 xml:space="preserve">Indicar el equilibrio del consumidor (cuantas películas y cuantas gaseosas) </t>
    </r>
  </si>
  <si>
    <r>
      <t>1.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2"/>
        <color rgb="FF000000"/>
        <rFont val="Arial"/>
        <family val="2"/>
      </rPr>
      <t xml:space="preserve">Calcular la maximización de la utilidad </t>
    </r>
  </si>
  <si>
    <t>PELICULAS Q.50.00</t>
  </si>
  <si>
    <t>UTILIDAD TOTAL GENERADA POR PELICULAS Y GASEOSAS</t>
  </si>
  <si>
    <t>GASEOSAS Q.30.00</t>
  </si>
  <si>
    <t>POSIBILIDADES DE CONSUMO</t>
  </si>
  <si>
    <t>CANTIDAD POR MES</t>
  </si>
  <si>
    <t>UTILIDAD TOTAL</t>
  </si>
  <si>
    <t>CAJAS POR MES</t>
  </si>
  <si>
    <t>Posibilidad D</t>
  </si>
  <si>
    <t>Peliculas 9  y gaseosas 5</t>
  </si>
  <si>
    <t>Asistencia, entrega trabajos, foros</t>
  </si>
  <si>
    <t>Trabajos investigación</t>
  </si>
  <si>
    <t>comprensión lectura</t>
  </si>
  <si>
    <t>parcial</t>
  </si>
  <si>
    <t>final</t>
  </si>
  <si>
    <t>laboratorios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</si>
</sst>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7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8" fontId="1" fillId="0" borderId="0" xfId="0" applyNumberFormat="1" applyFont="1"/>
    <xf numFmtId="8" fontId="0" fillId="0" borderId="0" xfId="0" applyNumberFormat="1"/>
    <xf numFmtId="0" fontId="1" fillId="0" borderId="1" xfId="0" applyFont="1" applyBorder="1"/>
    <xf numFmtId="8" fontId="0" fillId="0" borderId="1" xfId="0" applyNumberForma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5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Gráfica</a:t>
            </a:r>
            <a:r>
              <a:rPr lang="es-GT" baseline="0"/>
              <a:t> de posibilidades de consumo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'Posibilidades de consumo'!$C$4</c:f>
              <c:strCache>
                <c:ptCount val="1"/>
                <c:pt idx="0">
                  <c:v>GASEOSA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D37-4CB9-B4AF-979C7B47CF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D37-4CB9-B4AF-979C7B47CF4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D37-4CB9-B4AF-979C7B47CF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D37-4CB9-B4AF-979C7B47CF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D37-4CB9-B4AF-979C7B47C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'Posibilidades de consumo'!$B$5:$B$9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</c:numCache>
            </c:numRef>
          </c:xVal>
          <c:yVal>
            <c:numRef>
              <c:f>'Posibilidades de consumo'!$C$5:$C$9</c:f>
              <c:numCache>
                <c:formatCode>General</c:formatCode>
                <c:ptCount val="5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37-4CB9-B4AF-979C7B47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995391"/>
        <c:axId val="705584415"/>
      </c:scatterChart>
      <c:valAx>
        <c:axId val="700995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Películas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705584415"/>
        <c:crosses val="autoZero"/>
        <c:crossBetween val="midCat"/>
      </c:valAx>
      <c:valAx>
        <c:axId val="70558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Gaseosas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70099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</a:t>
            </a:r>
            <a:r>
              <a:rPr lang="en-US" baseline="0"/>
              <a:t> de utilidad marginal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'Utilidad marginal'!$F$2</c:f>
              <c:strCache>
                <c:ptCount val="1"/>
                <c:pt idx="0">
                  <c:v>Utilidad marginal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'Utilidad marginal'!$D$3:$D$13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'Utilidad marginal'!$F$3:$F$13</c:f>
              <c:numCache>
                <c:formatCode>General</c:formatCode>
                <c:ptCount val="11"/>
                <c:pt idx="0">
                  <c:v>75</c:v>
                </c:pt>
                <c:pt idx="1">
                  <c:v>48</c:v>
                </c:pt>
                <c:pt idx="2">
                  <c:v>36</c:v>
                </c:pt>
                <c:pt idx="3">
                  <c:v>24</c:v>
                </c:pt>
                <c:pt idx="4">
                  <c:v>22</c:v>
                </c:pt>
                <c:pt idx="5">
                  <c:v>20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B-40FE-9546-7065C6AD7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470079"/>
        <c:axId val="692571567"/>
      </c:scatterChart>
      <c:valAx>
        <c:axId val="433470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Cantidad de cajas por 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692571567"/>
        <c:crosses val="autoZero"/>
        <c:crossBetween val="midCat"/>
      </c:valAx>
      <c:valAx>
        <c:axId val="69257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Utilidad marginal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33470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11</xdr:row>
      <xdr:rowOff>125730</xdr:rowOff>
    </xdr:from>
    <xdr:to>
      <xdr:col>5</xdr:col>
      <xdr:colOff>632460</xdr:colOff>
      <xdr:row>26</xdr:row>
      <xdr:rowOff>125730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3E62B2-A31E-5887-0544-18AF8556D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0.54833</cdr:x>
      <cdr:y>0.27639</cdr:y>
    </cdr:from>
    <cdr:to>
      <cdr:x>0.74</cdr:x>
      <cdr:y>0.49028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DB5BD29-1A1A-F7CB-5E72-6BD0CA620671}"/>
            </a:ext>
          </a:extLst>
        </cdr:cNvPr>
        <cdr:cNvSpPr txBox="1"/>
      </cdr:nvSpPr>
      <cdr:spPr>
        <a:xfrm xmlns:a="http://schemas.openxmlformats.org/drawingml/2006/main">
          <a:off x="2506980" y="758190"/>
          <a:ext cx="876300" cy="586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1100"/>
            <a:t>Inasequible</a:t>
          </a:r>
        </a:p>
      </cdr:txBody>
    </cdr:sp>
  </cdr:relSizeAnchor>
  <cdr:relSizeAnchor xmlns:cdr="http://schemas.openxmlformats.org/drawingml/2006/chartDrawing">
    <cdr:from>
      <cdr:x>0.23333</cdr:x>
      <cdr:y>0.59028</cdr:y>
    </cdr:from>
    <cdr:to>
      <cdr:x>0.45167</cdr:x>
      <cdr:y>0.72917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B49BE49D-61EC-BFF3-B969-C397F2B39B29}"/>
            </a:ext>
          </a:extLst>
        </cdr:cNvPr>
        <cdr:cNvSpPr txBox="1"/>
      </cdr:nvSpPr>
      <cdr:spPr>
        <a:xfrm xmlns:a="http://schemas.openxmlformats.org/drawingml/2006/main">
          <a:off x="1066800" y="1619250"/>
          <a:ext cx="99822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1100"/>
            <a:t>Asequible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0</xdr:row>
      <xdr:rowOff>156210</xdr:rowOff>
    </xdr:from>
    <xdr:to>
      <xdr:col>13</xdr:col>
      <xdr:colOff>403860</xdr:colOff>
      <xdr:row>15</xdr:row>
      <xdr:rowOff>156210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A279C3-541A-76FB-0640-861AA97F3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A9D7-8D3E-427E-8DC5-099921DD4613}">
  <dimension ref="A1:H20"/>
  <sheetViews>
    <sheetView workbookViewId="0">
      <selection activeCell="I22" sqref="H1:I22"/>
    </sheetView>
  </sheetViews>
  <sheetFormatPr baseColWidth="10" defaultRowHeight="14.4" x14ac:dyDescent="0.3"/>
  <cols>
    <col min="1" max="1" width="18" customWidth="1"/>
    <col min="5" max="5" width="12.44140625" bestFit="1" customWidth="1"/>
    <col min="6" max="6" width="15.21875" bestFit="1" customWidth="1"/>
    <col min="7" max="7" width="16.77734375" bestFit="1" customWidth="1"/>
    <col min="8" max="8" width="16.44140625" bestFit="1" customWidth="1"/>
  </cols>
  <sheetData>
    <row r="1" spans="1:8" x14ac:dyDescent="0.3">
      <c r="A1" s="3">
        <v>600</v>
      </c>
      <c r="C1" t="s">
        <v>2</v>
      </c>
      <c r="D1" t="s">
        <v>3</v>
      </c>
      <c r="F1" t="s">
        <v>4</v>
      </c>
      <c r="G1" t="s">
        <v>5</v>
      </c>
      <c r="H1" t="s">
        <v>6</v>
      </c>
    </row>
    <row r="2" spans="1:8" x14ac:dyDescent="0.3">
      <c r="C2" s="4">
        <v>50</v>
      </c>
      <c r="D2" s="4">
        <v>30</v>
      </c>
      <c r="G2">
        <f>+A1/C2</f>
        <v>12</v>
      </c>
      <c r="H2">
        <f>+A1/D2</f>
        <v>20</v>
      </c>
    </row>
    <row r="4" spans="1:8" s="2" customFormat="1" x14ac:dyDescent="0.3">
      <c r="A4" s="5" t="s">
        <v>7</v>
      </c>
      <c r="B4" s="5" t="s">
        <v>2</v>
      </c>
      <c r="C4" s="5" t="s">
        <v>3</v>
      </c>
      <c r="D4" s="5" t="s">
        <v>8</v>
      </c>
      <c r="E4" s="5" t="s">
        <v>9</v>
      </c>
      <c r="F4" s="5" t="s">
        <v>10</v>
      </c>
    </row>
    <row r="5" spans="1:8" x14ac:dyDescent="0.3">
      <c r="A5" s="1" t="s">
        <v>11</v>
      </c>
      <c r="B5" s="1">
        <v>0</v>
      </c>
      <c r="C5" s="1">
        <v>20</v>
      </c>
      <c r="D5" s="6">
        <f>+B5*$C$2</f>
        <v>0</v>
      </c>
      <c r="E5" s="6">
        <f>+C5*$D$2</f>
        <v>600</v>
      </c>
      <c r="F5" s="6">
        <f>+D5+E5</f>
        <v>600</v>
      </c>
    </row>
    <row r="6" spans="1:8" x14ac:dyDescent="0.3">
      <c r="A6" s="1" t="s">
        <v>12</v>
      </c>
      <c r="B6" s="1">
        <v>3</v>
      </c>
      <c r="C6" s="1">
        <v>15</v>
      </c>
      <c r="D6" s="6">
        <f>+B6*$C$2</f>
        <v>150</v>
      </c>
      <c r="E6" s="6">
        <f>+C6*$D$2</f>
        <v>450</v>
      </c>
      <c r="F6" s="6">
        <f>+D6+E6</f>
        <v>600</v>
      </c>
    </row>
    <row r="7" spans="1:8" x14ac:dyDescent="0.3">
      <c r="A7" s="1" t="s">
        <v>13</v>
      </c>
      <c r="B7" s="1">
        <v>6</v>
      </c>
      <c r="C7" s="1">
        <v>10</v>
      </c>
      <c r="D7" s="6">
        <f>+B7*$C$2</f>
        <v>300</v>
      </c>
      <c r="E7" s="6">
        <f>+C7*$D$2</f>
        <v>300</v>
      </c>
      <c r="F7" s="6">
        <f>+D7+E7</f>
        <v>600</v>
      </c>
    </row>
    <row r="8" spans="1:8" x14ac:dyDescent="0.3">
      <c r="A8" s="1" t="s">
        <v>14</v>
      </c>
      <c r="B8" s="1">
        <v>9</v>
      </c>
      <c r="C8" s="1">
        <v>5</v>
      </c>
      <c r="D8" s="6">
        <f>+B8*$C$2</f>
        <v>450</v>
      </c>
      <c r="E8" s="6">
        <f>+C8*$D$2</f>
        <v>150</v>
      </c>
      <c r="F8" s="6">
        <f>+D8+E8</f>
        <v>600</v>
      </c>
    </row>
    <row r="9" spans="1:8" x14ac:dyDescent="0.3">
      <c r="A9" s="1" t="s">
        <v>15</v>
      </c>
      <c r="B9" s="1">
        <v>12</v>
      </c>
      <c r="C9" s="1">
        <v>0</v>
      </c>
      <c r="D9" s="6">
        <f>+B9*$C$2</f>
        <v>600</v>
      </c>
      <c r="E9" s="6">
        <f>+C9*$D$2</f>
        <v>0</v>
      </c>
      <c r="F9" s="6">
        <f>+D9+E9</f>
        <v>600</v>
      </c>
    </row>
    <row r="16" spans="1:8" x14ac:dyDescent="0.3">
      <c r="G16" t="s">
        <v>0</v>
      </c>
      <c r="H16" t="s">
        <v>16</v>
      </c>
    </row>
    <row r="17" spans="7:8" x14ac:dyDescent="0.3">
      <c r="H17" t="s">
        <v>17</v>
      </c>
    </row>
    <row r="19" spans="7:8" x14ac:dyDescent="0.3">
      <c r="G19" t="s">
        <v>1</v>
      </c>
      <c r="H19" t="s">
        <v>18</v>
      </c>
    </row>
    <row r="20" spans="7:8" x14ac:dyDescent="0.3">
      <c r="H20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8FA-CCA4-40EB-965E-AA886A998697}">
  <dimension ref="A1:I36"/>
  <sheetViews>
    <sheetView workbookViewId="0">
      <selection sqref="A1:F13"/>
    </sheetView>
  </sheetViews>
  <sheetFormatPr baseColWidth="10" defaultRowHeight="14.4" x14ac:dyDescent="0.3"/>
  <cols>
    <col min="1" max="1" width="17.21875" bestFit="1" customWidth="1"/>
    <col min="2" max="2" width="11.88671875" bestFit="1" customWidth="1"/>
    <col min="3" max="3" width="14.88671875" bestFit="1" customWidth="1"/>
    <col min="4" max="4" width="12.6640625" bestFit="1" customWidth="1"/>
    <col min="5" max="5" width="11.88671875" bestFit="1" customWidth="1"/>
    <col min="6" max="6" width="15.33203125" bestFit="1" customWidth="1"/>
  </cols>
  <sheetData>
    <row r="1" spans="1:6" x14ac:dyDescent="0.3">
      <c r="A1" s="13" t="s">
        <v>20</v>
      </c>
      <c r="B1" s="13"/>
      <c r="C1" s="13"/>
      <c r="D1" s="13" t="s">
        <v>21</v>
      </c>
      <c r="E1" s="13"/>
      <c r="F1" s="13"/>
    </row>
    <row r="2" spans="1:6" x14ac:dyDescent="0.3">
      <c r="A2" s="5" t="s">
        <v>22</v>
      </c>
      <c r="B2" s="5" t="s">
        <v>23</v>
      </c>
      <c r="C2" s="5" t="s">
        <v>26</v>
      </c>
      <c r="D2" s="5" t="s">
        <v>24</v>
      </c>
      <c r="E2" s="5" t="s">
        <v>23</v>
      </c>
      <c r="F2" s="5" t="s">
        <v>25</v>
      </c>
    </row>
    <row r="3" spans="1:6" x14ac:dyDescent="0.3">
      <c r="A3" s="1">
        <v>0</v>
      </c>
      <c r="B3" s="1">
        <v>0</v>
      </c>
      <c r="C3" s="1">
        <f>+B4-B3</f>
        <v>50</v>
      </c>
      <c r="D3" s="1">
        <v>0</v>
      </c>
      <c r="E3" s="1">
        <v>0</v>
      </c>
      <c r="F3" s="1">
        <f>+E4-E3</f>
        <v>75</v>
      </c>
    </row>
    <row r="4" spans="1:6" x14ac:dyDescent="0.3">
      <c r="A4" s="1">
        <v>1</v>
      </c>
      <c r="B4" s="1">
        <v>50</v>
      </c>
      <c r="C4" s="1">
        <f>+B5-B4</f>
        <v>40</v>
      </c>
      <c r="D4" s="1">
        <v>1</v>
      </c>
      <c r="E4" s="1">
        <v>75</v>
      </c>
      <c r="F4" s="1">
        <f t="shared" ref="F4:F12" si="0">+E5-E4</f>
        <v>48</v>
      </c>
    </row>
    <row r="5" spans="1:6" x14ac:dyDescent="0.3">
      <c r="A5" s="1">
        <v>2</v>
      </c>
      <c r="B5" s="1">
        <v>90</v>
      </c>
      <c r="C5" s="1">
        <f>+B6-B5</f>
        <v>32</v>
      </c>
      <c r="D5" s="1">
        <v>2</v>
      </c>
      <c r="E5" s="1">
        <v>123</v>
      </c>
      <c r="F5" s="1">
        <f t="shared" si="0"/>
        <v>36</v>
      </c>
    </row>
    <row r="6" spans="1:6" x14ac:dyDescent="0.3">
      <c r="A6" s="1">
        <v>3</v>
      </c>
      <c r="B6" s="1">
        <v>122</v>
      </c>
      <c r="C6" s="1">
        <f t="shared" ref="C6:C12" si="1">+B7-B6</f>
        <v>28</v>
      </c>
      <c r="D6" s="1">
        <v>3</v>
      </c>
      <c r="E6" s="1">
        <v>159</v>
      </c>
      <c r="F6" s="1">
        <f t="shared" si="0"/>
        <v>24</v>
      </c>
    </row>
    <row r="7" spans="1:6" x14ac:dyDescent="0.3">
      <c r="A7" s="1">
        <v>4</v>
      </c>
      <c r="B7" s="1">
        <v>150</v>
      </c>
      <c r="C7" s="1">
        <f t="shared" si="1"/>
        <v>26</v>
      </c>
      <c r="D7" s="1">
        <v>4</v>
      </c>
      <c r="E7" s="1">
        <v>183</v>
      </c>
      <c r="F7" s="1">
        <f t="shared" si="0"/>
        <v>22</v>
      </c>
    </row>
    <row r="8" spans="1:6" x14ac:dyDescent="0.3">
      <c r="A8" s="1">
        <v>5</v>
      </c>
      <c r="B8" s="1">
        <v>176</v>
      </c>
      <c r="C8" s="1">
        <f t="shared" si="1"/>
        <v>24</v>
      </c>
      <c r="D8" s="1">
        <v>5</v>
      </c>
      <c r="E8" s="1">
        <v>205</v>
      </c>
      <c r="F8" s="1">
        <f t="shared" si="0"/>
        <v>20</v>
      </c>
    </row>
    <row r="9" spans="1:6" x14ac:dyDescent="0.3">
      <c r="A9" s="1">
        <v>6</v>
      </c>
      <c r="B9" s="1">
        <v>200</v>
      </c>
      <c r="C9" s="1">
        <f t="shared" si="1"/>
        <v>22</v>
      </c>
      <c r="D9" s="1">
        <v>6</v>
      </c>
      <c r="E9" s="1">
        <v>225</v>
      </c>
      <c r="F9" s="1">
        <f t="shared" si="0"/>
        <v>13</v>
      </c>
    </row>
    <row r="10" spans="1:6" x14ac:dyDescent="0.3">
      <c r="A10" s="1">
        <v>7</v>
      </c>
      <c r="B10" s="1">
        <v>222</v>
      </c>
      <c r="C10" s="1">
        <f t="shared" si="1"/>
        <v>20</v>
      </c>
      <c r="D10" s="1">
        <v>7</v>
      </c>
      <c r="E10" s="1">
        <v>238</v>
      </c>
      <c r="F10" s="1">
        <f t="shared" si="0"/>
        <v>10</v>
      </c>
    </row>
    <row r="11" spans="1:6" x14ac:dyDescent="0.3">
      <c r="A11" s="1">
        <v>8</v>
      </c>
      <c r="B11" s="1">
        <v>242</v>
      </c>
      <c r="C11" s="1">
        <f t="shared" si="1"/>
        <v>17</v>
      </c>
      <c r="D11" s="1">
        <v>8</v>
      </c>
      <c r="E11" s="1">
        <v>248</v>
      </c>
      <c r="F11" s="1">
        <f t="shared" si="0"/>
        <v>7</v>
      </c>
    </row>
    <row r="12" spans="1:6" x14ac:dyDescent="0.3">
      <c r="A12" s="1">
        <v>9</v>
      </c>
      <c r="B12" s="1">
        <v>259</v>
      </c>
      <c r="C12" s="1">
        <f t="shared" si="1"/>
        <v>16</v>
      </c>
      <c r="D12" s="1">
        <v>9</v>
      </c>
      <c r="E12" s="1">
        <v>255</v>
      </c>
      <c r="F12" s="1">
        <f t="shared" si="0"/>
        <v>5</v>
      </c>
    </row>
    <row r="13" spans="1:6" x14ac:dyDescent="0.3">
      <c r="A13" s="1">
        <v>10</v>
      </c>
      <c r="B13" s="1">
        <v>275</v>
      </c>
      <c r="C13" s="1"/>
      <c r="D13" s="1">
        <v>10</v>
      </c>
      <c r="E13" s="1">
        <v>260</v>
      </c>
      <c r="F13" s="1"/>
    </row>
    <row r="17" spans="1:9" x14ac:dyDescent="0.3">
      <c r="I17" s="2" t="s">
        <v>39</v>
      </c>
    </row>
    <row r="19" spans="1:9" ht="15.6" x14ac:dyDescent="0.3">
      <c r="A19" s="7" t="s">
        <v>27</v>
      </c>
    </row>
    <row r="20" spans="1:9" ht="15.6" x14ac:dyDescent="0.3">
      <c r="A20" s="8" t="s">
        <v>28</v>
      </c>
    </row>
    <row r="21" spans="1:9" x14ac:dyDescent="0.3">
      <c r="A21" t="s">
        <v>34</v>
      </c>
    </row>
    <row r="23" spans="1:9" ht="15.6" x14ac:dyDescent="0.3">
      <c r="A23" s="8" t="s">
        <v>29</v>
      </c>
    </row>
    <row r="24" spans="1:9" x14ac:dyDescent="0.3">
      <c r="A24" t="s">
        <v>35</v>
      </c>
    </row>
    <row r="26" spans="1:9" ht="15.6" x14ac:dyDescent="0.3">
      <c r="A26" s="8" t="s">
        <v>30</v>
      </c>
    </row>
    <row r="27" spans="1:9" x14ac:dyDescent="0.3">
      <c r="A27" t="s">
        <v>36</v>
      </c>
    </row>
    <row r="29" spans="1:9" ht="15.6" x14ac:dyDescent="0.3">
      <c r="A29" s="8" t="s">
        <v>31</v>
      </c>
    </row>
    <row r="30" spans="1:9" x14ac:dyDescent="0.3">
      <c r="A30" t="s">
        <v>37</v>
      </c>
    </row>
    <row r="32" spans="1:9" ht="15.6" x14ac:dyDescent="0.3">
      <c r="A32" s="8" t="s">
        <v>32</v>
      </c>
    </row>
    <row r="33" spans="1:1" x14ac:dyDescent="0.3">
      <c r="A33" t="s">
        <v>38</v>
      </c>
    </row>
    <row r="36" spans="1:1" ht="15.6" x14ac:dyDescent="0.3">
      <c r="A36" s="8" t="s">
        <v>33</v>
      </c>
    </row>
  </sheetData>
  <mergeCells count="2">
    <mergeCell ref="A1:C1"/>
    <mergeCell ref="D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CA25-C88D-45E1-873F-B932444F7D10}">
  <dimension ref="A1:F15"/>
  <sheetViews>
    <sheetView tabSelected="1" workbookViewId="0">
      <selection activeCell="A9" sqref="A9:XFD16"/>
    </sheetView>
  </sheetViews>
  <sheetFormatPr baseColWidth="10" defaultRowHeight="14.4" x14ac:dyDescent="0.3"/>
  <cols>
    <col min="4" max="4" width="18.5546875" customWidth="1"/>
  </cols>
  <sheetData>
    <row r="1" spans="1:6" ht="15.6" x14ac:dyDescent="0.3">
      <c r="B1" s="10" t="s">
        <v>42</v>
      </c>
    </row>
    <row r="2" spans="1:6" ht="15.6" x14ac:dyDescent="0.3">
      <c r="A2" s="9" t="s">
        <v>40</v>
      </c>
    </row>
    <row r="3" spans="1:6" x14ac:dyDescent="0.3">
      <c r="B3" t="s">
        <v>50</v>
      </c>
    </row>
    <row r="4" spans="1:6" ht="15.6" x14ac:dyDescent="0.3">
      <c r="A4" s="9"/>
    </row>
    <row r="5" spans="1:6" ht="15.6" x14ac:dyDescent="0.3">
      <c r="A5" s="9" t="s">
        <v>41</v>
      </c>
    </row>
    <row r="6" spans="1:6" ht="15.6" x14ac:dyDescent="0.3">
      <c r="A6" s="10"/>
      <c r="B6" t="s">
        <v>51</v>
      </c>
    </row>
    <row r="9" spans="1:6" x14ac:dyDescent="0.3">
      <c r="B9" s="14" t="s">
        <v>43</v>
      </c>
      <c r="C9" s="14"/>
      <c r="D9" s="15" t="s">
        <v>44</v>
      </c>
      <c r="E9" s="16" t="s">
        <v>45</v>
      </c>
      <c r="F9" s="17"/>
    </row>
    <row r="10" spans="1:6" ht="43.2" x14ac:dyDescent="0.3">
      <c r="A10" s="11" t="s">
        <v>46</v>
      </c>
      <c r="B10" s="12" t="s">
        <v>47</v>
      </c>
      <c r="C10" s="12" t="s">
        <v>48</v>
      </c>
      <c r="D10" s="15"/>
      <c r="E10" s="12" t="s">
        <v>49</v>
      </c>
      <c r="F10" s="12" t="s">
        <v>48</v>
      </c>
    </row>
    <row r="11" spans="1:6" x14ac:dyDescent="0.3">
      <c r="A11" s="1" t="s">
        <v>11</v>
      </c>
      <c r="B11" s="1">
        <v>0</v>
      </c>
      <c r="C11" s="1">
        <f>+'Utilidad marginal'!B3</f>
        <v>0</v>
      </c>
      <c r="D11" s="1">
        <f>+C11+F11</f>
        <v>0</v>
      </c>
      <c r="E11" s="1">
        <v>20</v>
      </c>
      <c r="F11" s="1">
        <v>0</v>
      </c>
    </row>
    <row r="12" spans="1:6" x14ac:dyDescent="0.3">
      <c r="A12" s="1" t="s">
        <v>12</v>
      </c>
      <c r="B12" s="1">
        <v>3</v>
      </c>
      <c r="C12" s="1">
        <f>+'Utilidad marginal'!B6</f>
        <v>122</v>
      </c>
      <c r="D12" s="1">
        <f>+C12+F12</f>
        <v>122</v>
      </c>
      <c r="E12" s="1">
        <v>15</v>
      </c>
      <c r="F12" s="1">
        <v>0</v>
      </c>
    </row>
    <row r="13" spans="1:6" x14ac:dyDescent="0.3">
      <c r="A13" s="1" t="s">
        <v>13</v>
      </c>
      <c r="B13" s="1">
        <v>6</v>
      </c>
      <c r="C13" s="1">
        <f>+'Utilidad marginal'!B9</f>
        <v>200</v>
      </c>
      <c r="D13" s="1">
        <f>+C13+F13</f>
        <v>460</v>
      </c>
      <c r="E13" s="1">
        <v>10</v>
      </c>
      <c r="F13" s="1">
        <f>+'Utilidad marginal'!E13</f>
        <v>260</v>
      </c>
    </row>
    <row r="14" spans="1:6" s="2" customFormat="1" x14ac:dyDescent="0.3">
      <c r="A14" s="5" t="s">
        <v>14</v>
      </c>
      <c r="B14" s="5">
        <v>9</v>
      </c>
      <c r="C14" s="5">
        <f>+'Utilidad marginal'!B12</f>
        <v>259</v>
      </c>
      <c r="D14" s="5">
        <f>+C14+F14</f>
        <v>464</v>
      </c>
      <c r="E14" s="5">
        <v>5</v>
      </c>
      <c r="F14" s="5">
        <f>+'Utilidad marginal'!E8</f>
        <v>205</v>
      </c>
    </row>
    <row r="15" spans="1:6" x14ac:dyDescent="0.3">
      <c r="A15" s="1" t="s">
        <v>15</v>
      </c>
      <c r="B15" s="1">
        <v>12</v>
      </c>
      <c r="C15" s="1">
        <v>0</v>
      </c>
      <c r="D15" s="1">
        <f>+C15+F15</f>
        <v>0</v>
      </c>
      <c r="E15" s="1">
        <v>0</v>
      </c>
      <c r="F15" s="1">
        <f>+'Utilidad marginal'!E3</f>
        <v>0</v>
      </c>
    </row>
  </sheetData>
  <mergeCells count="3">
    <mergeCell ref="B9:C9"/>
    <mergeCell ref="D9:D10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66AD-BF43-4D4F-A9D8-76C33C9B0117}">
  <dimension ref="B1:C7"/>
  <sheetViews>
    <sheetView workbookViewId="0">
      <selection activeCell="C3" sqref="C3"/>
    </sheetView>
  </sheetViews>
  <sheetFormatPr baseColWidth="10" defaultRowHeight="14.4" x14ac:dyDescent="0.3"/>
  <cols>
    <col min="2" max="2" width="28.88671875" bestFit="1" customWidth="1"/>
  </cols>
  <sheetData>
    <row r="1" spans="2:3" x14ac:dyDescent="0.3">
      <c r="B1" t="s">
        <v>52</v>
      </c>
      <c r="C1">
        <v>10</v>
      </c>
    </row>
    <row r="2" spans="2:3" x14ac:dyDescent="0.3">
      <c r="B2" t="s">
        <v>53</v>
      </c>
      <c r="C2">
        <v>20</v>
      </c>
    </row>
    <row r="3" spans="2:3" x14ac:dyDescent="0.3">
      <c r="B3" t="s">
        <v>57</v>
      </c>
      <c r="C3">
        <v>10</v>
      </c>
    </row>
    <row r="4" spans="2:3" x14ac:dyDescent="0.3">
      <c r="B4" t="s">
        <v>54</v>
      </c>
      <c r="C4">
        <v>10</v>
      </c>
    </row>
    <row r="5" spans="2:3" x14ac:dyDescent="0.3">
      <c r="B5" t="s">
        <v>55</v>
      </c>
      <c r="C5">
        <v>20</v>
      </c>
    </row>
    <row r="6" spans="2:3" x14ac:dyDescent="0.3">
      <c r="B6" t="s">
        <v>56</v>
      </c>
      <c r="C6">
        <v>30</v>
      </c>
    </row>
    <row r="7" spans="2:3" x14ac:dyDescent="0.3">
      <c r="C7">
        <f>SUM(C1:C6)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Posibilidades de consumo</vt:lpstr>
      <vt:lpstr>Utilidad marginal</vt:lpstr>
      <vt:lpstr>Maximixación de la utilidad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 Josue Batres Garcia</dc:creator>
  <cp:lastModifiedBy>Amilcar Josue Batres Garcia</cp:lastModifiedBy>
  <dcterms:created xsi:type="dcterms:W3CDTF">2023-09-02T21:10:04Z</dcterms:created>
  <dcterms:modified xsi:type="dcterms:W3CDTF">2023-09-04T16:00:43Z</dcterms:modified>
</cp:coreProperties>
</file>